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<sst xmlns="http://schemas.openxmlformats.org/spreadsheetml/2006/main" count="212" uniqueCount="136">
  <si>
    <t xml:space="preserve">Znak: 766-767/409-413/23/127695 </t>
  </si>
  <si>
    <t>ZAŁĄCZNIK NR 1 FORMULARZ ASORTYMENTOWO-CENOWY</t>
  </si>
  <si>
    <t>lp.</t>
  </si>
  <si>
    <t>Nazwa asortymentu</t>
  </si>
  <si>
    <t>Nr katalogowy</t>
  </si>
  <si>
    <t>Nazwa producenta</t>
  </si>
  <si>
    <t>Grupa / Kategoria wg Wspólnego Słownika Zamówień (CPV)</t>
  </si>
  <si>
    <t>j.m</t>
  </si>
  <si>
    <t>ilość w op.</t>
  </si>
  <si>
    <t>rozmiar</t>
  </si>
  <si>
    <t>Ilość w szt.</t>
  </si>
  <si>
    <t>Cena j. Netto</t>
  </si>
  <si>
    <t>Vat</t>
  </si>
  <si>
    <t>Kwota Vat</t>
  </si>
  <si>
    <t>Cena j. Brutto</t>
  </si>
  <si>
    <t>Wartość netto</t>
  </si>
  <si>
    <t>Wartość VAT</t>
  </si>
  <si>
    <t>Wartość brutto</t>
  </si>
  <si>
    <t>1.</t>
  </si>
  <si>
    <t xml:space="preserve">Opaska elastyczna tkana, z zawartością bawełny, z zapinką wewnątrz opakowania - rozciągliwość nie mniejsza niż 100 %, pakowana pojedynczo 5m x 12cm
</t>
  </si>
  <si>
    <t>33141113-4</t>
  </si>
  <si>
    <t>szt</t>
  </si>
  <si>
    <t>5mx12cm</t>
  </si>
  <si>
    <t>2.</t>
  </si>
  <si>
    <t xml:space="preserve">Kompresy gazowe 8 warstwowe, 17nitek, niewyjałowione, wykonane z 100% bawełny hydrofilowej, bielonej, z brzegami składanymi do wewnątrz, wykluczającymi ryzyko wysnuwania się luźnych nitek 7,5 x 7,5cm
</t>
  </si>
  <si>
    <t>33141119-7</t>
  </si>
  <si>
    <t>szt.</t>
  </si>
  <si>
    <t>7,5x7,5cm</t>
  </si>
  <si>
    <t>3.</t>
  </si>
  <si>
    <t xml:space="preserve">Kompresy gazowe 8 warstwowe, 17nitek, niewyjałowione, wykonane z 100% bawełny hydrofilowej, bielonej, z brzegami składanymi do wewnątrz, wykluczającymi ryzyko wysnuwania się luźnych nitek 10 x 10cm
</t>
  </si>
  <si>
    <t>10x10cm</t>
  </si>
  <si>
    <t>4.</t>
  </si>
  <si>
    <t>Kompresy gazowe 8 warstwowe, 17nitek, wyjałowione, wykonane z 100% bawełny hydrofilowej, bielonej, z brzegami składanymi do wewnątrz, wykluczającymi ryzyko wysnuwania się luźnych nitek, pierwsze opakowanie sterylne, drugie zbiorcze 5x5cm</t>
  </si>
  <si>
    <t>5x5cm</t>
  </si>
  <si>
    <t>5.</t>
  </si>
  <si>
    <t xml:space="preserve">Kompresy gazowe 8 warstwowe, 17nitek, wyjałowione, wykonane z 100% bawełny hydrofilowej, bielonej, z brzegami składanymi do wewnątrz, wykluczającymi ryzyko wysnuwania się luźnych nitek, pierwsze opakowanie sterylne, drugie zbiorcze 5x5cm
</t>
  </si>
  <si>
    <t>6.</t>
  </si>
  <si>
    <t xml:space="preserve">Kompresy gazowe 8 warstwowe, 17nitek, wyjałowione, wykonane z 100% bawełny hydrofilowej, bielonej, z brzegami składanymi do wewnątrz, wykluczającymi ryzyko wysnuwania się luźnych nitek, pierwsze opakowanie sterylne, drugie zbiorcze 10x10cm
</t>
  </si>
  <si>
    <t>7.</t>
  </si>
  <si>
    <t xml:space="preserve">Kompresy gazowe 8 warstwowe, 17nitek, wyjałowione, wykonane z 100% bawełny hydrofilowej, bielonej, z brzegami składanymi do wewnątrz, wykluczającymi ryzyko wysnuwania się luźnych nitek, pierwsze opakowanie sterylne, drugie zbiorcze  7,5x7,5cm
</t>
  </si>
  <si>
    <t>8.</t>
  </si>
  <si>
    <t>Tampony typu "Seton" gazowe jałowe 17 nitek 4 warstwowe, pierwsze opakowanie sterylne, drugie zbiorcze 5cmx2m</t>
  </si>
  <si>
    <t>5cmx2m</t>
  </si>
  <si>
    <t>9.</t>
  </si>
  <si>
    <t xml:space="preserve">Opatrunek  z siatki bawełnianej, impregnowanej neutralną maścią, nie zawierającą składników czynnych i uczulających. Nie przykleja się do rany, chroni przed jej wysychaniem, zapobiega kurczeniu się blizny, zapewnia dobrą wentylację, przepuszczający wydzielinę. Można do ciąć na kawałki o dowolnych wymiarach, jałowy. 
</t>
  </si>
  <si>
    <t>33141110-4</t>
  </si>
  <si>
    <t>10cmx20cm</t>
  </si>
  <si>
    <t>10.</t>
  </si>
  <si>
    <t>Jałowy, nieprzywierający, kontaktowy opatrunek z jodyną powidonową, wykonany z dzianiny wiskozowej nasączonej 10% rozpuszczalnym żelem jodoforowym  5x5cm</t>
  </si>
  <si>
    <t>11.</t>
  </si>
  <si>
    <t xml:space="preserve">Jałowy, nieprzywierający, kontaktowy opatrunek z jodyną powidonową, wykonany z dzianiny wiskozowej nasączonej 10% rozpuszczalnym żelem jodoforowym  9,5x9,5cm </t>
  </si>
  <si>
    <t>9,5x9,5cm</t>
  </si>
  <si>
    <t>12.</t>
  </si>
  <si>
    <t xml:space="preserve">Opatrunek hydrokoloidowy wykonany z trzech hydrokoloidów zawieszonych w macierzy polimerowej, wodoodporny typu Granuflex . Opatrunek hydrokoloidowy wykonany z trzech hydrokoloidów zawieszonych w macierzy polimerowej, wodoodporny typu Granuflex. Jako model wzorcowy Zamawiający przyjął typ Granuflex . Jednocześnie Zamawiający wskazuje, że dopuszcza rozwiązanie/ produkt równoważny do wskazanego modelu wzorcowego.  
</t>
  </si>
  <si>
    <t>13.</t>
  </si>
  <si>
    <t>15x15cm</t>
  </si>
  <si>
    <t>14.</t>
  </si>
  <si>
    <t xml:space="preserve">Opatrunek  hydrowłóknisty z dodatkiem jonów srebra, nieprzywierający do rany, żeluje w kontakcie z wysiękiem – dopasowuje się do łożyska rany.
</t>
  </si>
  <si>
    <t>15.</t>
  </si>
  <si>
    <t xml:space="preserve">Opatrunek wyspowy typu Cosmopor,jałowy,samoprzylepny na rany z chłonnym wkładem. Zamawiający wskazuje,że dopuszcza rozwiązanie/produkt równoważny do wskazanego modelu wzorcowego . </t>
  </si>
  <si>
    <t>33141111-1</t>
  </si>
  <si>
    <t>10x6cm</t>
  </si>
  <si>
    <t>16.</t>
  </si>
  <si>
    <t>Folia NRC, wykonana z metalicznej folii posiadającej dwie strony - złotą i srebrną. Parametry: materiał wykonania: metaliczna folia PE; rozmiar: 210 x 160 cm; 
rozmiar po złożeniu: 6,5 x 9 cm; 
produkt niejałowy.</t>
  </si>
  <si>
    <t>39512200-6</t>
  </si>
  <si>
    <t>210x160cm</t>
  </si>
  <si>
    <t>17.</t>
  </si>
  <si>
    <t xml:space="preserve">Opatrunek  typu Tegaderm bakteriobójczy, przylepny, do mocowania cewników centralnych z dwoma małymi wycięciami i hydrożelem zawierającym 2% glukonian chlorheksydyny. Wykonany z poliuretanu, z szerokim aplikatorem (min 2,5cm), metką i naciętym paskiem włókninowym. Odporny na działanie środków dezynfekcyjnych zawierających alkohol. Opakowanie typu folia-papier. Jako model wzorcowy Zamawiający przyjął typ Tegaderm. Jednocześnie Zamawiający wskazuje, że dopuszcza rozwiązanie/ produkt równoważny do wskazanego modelu wzorcowego.  </t>
  </si>
  <si>
    <t>10x12</t>
  </si>
  <si>
    <t>18.</t>
  </si>
  <si>
    <t xml:space="preserve">Mikroporowaty przylepiec, delikatny dla skóry, wodoodporny. Charakteryzujący się wysoką przylepnością do 72h, łatwy do dzielenia wzdłuż i w poprzek. Oddychający, hypoalergiczny, bez lateksu. Typu Transpore white. Jako model wzorcowy Zamawiający przyjął typ Transpore white . Jednocześnie Zamawiający wskazuje, że dopuszcza rozwiązanie/ produkt równoważny do wskazanego modelu wzorcowego.  </t>
  </si>
  <si>
    <t>3314112-8</t>
  </si>
  <si>
    <t>2,5cm x9,14mm</t>
  </si>
  <si>
    <t>19.</t>
  </si>
  <si>
    <t>Opaska elastyczna z zapinką, jałowa</t>
  </si>
  <si>
    <t>5mx15cm</t>
  </si>
  <si>
    <t>20.</t>
  </si>
  <si>
    <t xml:space="preserve">Maść hemostatyczna do powstrzymywania i zapobiegania krwawień ze skóry i błon śluzowych o działaniu wzmacniającym naturalne mechanizmy krzepnięcia krwi, przyspiesza gojenie się ran, tworzy barierę ochronną typu Emofix, 30 g.  Jako model wzorcowy Zamawiający przyjął typ Emofix. Jednocześnie Zamawiający wskazuje, że dopuszcza rozwiązanie/ produkt równoważny do wskazanego modelu wzorcowego.  </t>
  </si>
  <si>
    <t>30 g</t>
  </si>
  <si>
    <t>21.</t>
  </si>
  <si>
    <t xml:space="preserve">Hypoalergiczny przylepiec typu omnistrip w postaci pasków pokrytych hypoalergicznym klejem, przepuszczajacy parę wodną. Stosowany do nieinwazyjnego zamykania małych ran i nacięć chirurgicznych, może być stosowany w połączeniu z zszywkami, szwami. Nie absorbuje promieni rentgenowskich.  Rozmiar 6mm x101mm
</t>
  </si>
  <si>
    <t>6x101</t>
  </si>
  <si>
    <t>22.</t>
  </si>
  <si>
    <t>Wata opatrunkowa bawełniano-wiskozowa, w opakowaniu 0,5 kg</t>
  </si>
  <si>
    <t>33141115-9</t>
  </si>
  <si>
    <t>kg</t>
  </si>
  <si>
    <t>23.</t>
  </si>
  <si>
    <t xml:space="preserve">Opaska elastyczna tkana, z zawartością bawełny, z zapinką wewnątrz opakowania - rozciągliwość nie mniejsza niż 100 %, pakowana pojedynczo 
</t>
  </si>
  <si>
    <t>24.</t>
  </si>
  <si>
    <t xml:space="preserve">Gaza bawełniana, kopertowana, bielona,  hydrofilowa, 17-nitkowa, wyjałowiona 
</t>
  </si>
  <si>
    <t>33141114-2</t>
  </si>
  <si>
    <t>1x1m</t>
  </si>
  <si>
    <t>25.</t>
  </si>
  <si>
    <t>Kompresy gazowe 8 warstwowe, 17nitek, wyjałowione, wykonane z 100% bawełny hydrofilowej, bielone</t>
  </si>
  <si>
    <t>26.</t>
  </si>
  <si>
    <t>Kompresy gazowe 12 warstwowe, 17nitek, wyjałowione, wykonane z 100% bawełny hydrofilowej, bielone</t>
  </si>
  <si>
    <t>27.</t>
  </si>
  <si>
    <t>28.</t>
  </si>
  <si>
    <t>Serweta bawełniana, bielona, wyjałowiona, 4 warstwy 17 nitek, z nitką radiacyjną i tasiemką, pierwsze opakowanie  sterylne, drugie zbiorcze 30x30cm</t>
  </si>
  <si>
    <t>39518000-6</t>
  </si>
  <si>
    <t>30x30cm</t>
  </si>
  <si>
    <t>29.</t>
  </si>
  <si>
    <t xml:space="preserve">Opaska gipsowa o czasie wiązania od 5 do 6 minut
</t>
  </si>
  <si>
    <t>4mx15cm</t>
  </si>
  <si>
    <t>30.</t>
  </si>
  <si>
    <r>
      <rPr>
        <sz val="11"/>
        <rFont val="Calibri"/>
        <family val="2"/>
      </rPr>
      <t>Hypoalergiczny przylepiec typu omnistrip w postaci pasków pokrytych hypoalergicznym klejem, przepuszczajacy parę wodną. Stosowany do nieinwazyjnego zamykania małych ran i nacięć chirurgicznych, może być stosowany w połączeniu z zszywkami, szwami. Nie absorbuje promieni rentgenowskich.  Rozmiar 6mm x101mm. J</t>
    </r>
    <r>
      <rPr>
        <sz val="11"/>
        <color indexed="8"/>
        <rFont val="Calibri"/>
        <family val="2"/>
      </rPr>
      <t xml:space="preserve">ako model wzorcowy Zamawiający przyjął typ omnistrip Jednocześnie Zamawiający wskazuje, że dopuszcza rozwiązanie/ produkt równoważny do wskazanego modelu wzorcowego. 
</t>
    </r>
  </si>
  <si>
    <t>33141112-8</t>
  </si>
  <si>
    <t>3x76mm</t>
  </si>
  <si>
    <t>31.</t>
  </si>
  <si>
    <t>Serweta bawełniana, bielona, wyjałowiona, 4 warstwy 17 nitek, z nitką radiacyjną i tasiemką,</t>
  </si>
  <si>
    <t>45x45 cm</t>
  </si>
  <si>
    <t>32.</t>
  </si>
  <si>
    <t>Opatrunek typu UrgoTul AG/Silver,opatrunek lipidowo-koloidalny,impregnowany solami srebra, o budowie matrycowej.Jako model wzorcowy Zamawiający przyjął typ UrgoTul AG/Silver.Jednocześnie Zamawiający wskazuje,że dopuszcza rozwiązanie/produkt równoważny do wskazanego modelu wzorcowego.</t>
  </si>
  <si>
    <t>10x12cm</t>
  </si>
  <si>
    <t>33.</t>
  </si>
  <si>
    <t>Opatrunek typu Urgoclean Ag,opatrunek  włókninowy o wysokiej chłonnosci, kohezyjności i właściwościach hydro-oczyszczających,pokryty matrycą impregnowaną srebrem. Jako model wzorcowy Zamawiający przyjął typ Urgoclean Ag.Jadnocześnie Zamawiający wskazuje,że dopuszcza rozwiązanie/produkt równowazny do wskazanego modelu wzorcowego.</t>
  </si>
  <si>
    <t>34.</t>
  </si>
  <si>
    <t xml:space="preserve">Kompres uciskowy w kształcie dysku, do zakładania opatrunku uciskowego na tętnice.
</t>
  </si>
  <si>
    <t>35.</t>
  </si>
  <si>
    <r>
      <rPr>
        <sz val="11"/>
        <color indexed="8"/>
        <rFont val="Calibri"/>
        <family val="2"/>
      </rPr>
      <t>Hypoalergiczny przylepiec typu pharmastrip w postaci pasków pokrytych hypoalergicznym klejem, przepuszczajacy parę wodną. Stosowany do nieinwazyjnego zamykania małych ran i nacięć chirurgicznych, może być stosowany w połączeniu z zszywkami, szwami. Nie absorbuje promieni rentgenowskich. Rozmiar 12 x 100mm. Jako model wzorcowy Zamawiający przyjął typ  pharmastrip Jednocześnie Zamawiający wskazuje, że dopuszcza rozwiązanie/ produkt równoważny do wskazanego modelu wzorcowego.</t>
    </r>
    <r>
      <rPr>
        <sz val="10"/>
        <color indexed="8"/>
        <rFont val="Times New Roman"/>
        <family val="1"/>
      </rPr>
      <t xml:space="preserve"> 
</t>
    </r>
  </si>
  <si>
    <t>12x100</t>
  </si>
  <si>
    <t>36.</t>
  </si>
  <si>
    <t>Elastyczna siatka opatrunkowa do podtrzymywania opatrunków na ranach, opatrywania miejsc trudnodostępnych, minimalizuje ryzyko powstawania odparzeń, 2 cm  x 10 m</t>
  </si>
  <si>
    <t>37.</t>
  </si>
  <si>
    <t>Elastyczna siatka opatrunkowa do podtrzymywania opatrunków na ranach, opatrywania miejsc trudnodostępnych, minimalizuje ryzyko powstawania odparzeń, 6 cm  x 10 m</t>
  </si>
  <si>
    <t>38.</t>
  </si>
  <si>
    <t>Elastyczna siatka opatrunkowa do podtrzymywania opatrunków na ranach, opatrywania miejsc trudnodostępnych, minimalizuje ryzyko powstawania odparzeń,14 cm  x 10 m</t>
  </si>
  <si>
    <t>39.</t>
  </si>
  <si>
    <t xml:space="preserve">Opaska elastyczna o strukturze kohezyjnej,która nie wymaga zapinek ani wiązania,może być również stosowana jako bandaż uciskowy.
</t>
  </si>
  <si>
    <t>40.</t>
  </si>
  <si>
    <t>Preparat do dezynfekcji urządzeń do hemodializy. Zamawiający jest w posiadaniu aparatów do hemodializy Fresenius 5008S- producent do dezynfekcji zaleca tylko preparaty Puristeryl</t>
  </si>
  <si>
    <t>33631600-8</t>
  </si>
  <si>
    <t>op.10L</t>
  </si>
  <si>
    <t>41.</t>
  </si>
  <si>
    <t>Preparat do czyszczenia i dezynfekcji aparatów do hemodializ, bakteriobójczy, grzybobójczy, wirusobójczy,czyszczący. Zawierający podchloryn sodu i wodorotlenek potasu. Zamawiający jest w posiadaniu aparatu HD4008S Clasic  - wymogiem producenta aparatu jest dezynfekcja i odtłuszczanie środkiem dezynfekcyjnym Sporotal 100.</t>
  </si>
  <si>
    <t>5kg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</si>
</sst>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0.00%"/>
    <numFmt numFmtId="167" formatCode="0"/>
    <numFmt numFmtId="168" formatCode="#,##0"/>
    <numFmt numFmtId="169" formatCode="0%"/>
    <numFmt numFmtId="170" formatCode="\ * #,##0.0&quot;      &quot;;\-* #,##0.0&quot;      &quot;;\ * &quot;-      &quot;;@\ "/>
    <numFmt numFmtId="171" formatCode="#,##0.00"/>
  </numFmts>
  <fonts count="17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12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u val="single"/>
      <sz val="10"/>
      <color indexed="8"/>
      <name val="Mang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  <xf numFmtId="164" fontId="10" fillId="0" borderId="0" applyNumberFormat="0" applyFill="0" applyBorder="0" applyAlignment="0" applyProtection="0"/>
    <xf numFmtId="164" fontId="14" fillId="0" borderId="0">
      <alignment/>
      <protection/>
    </xf>
  </cellStyleXfs>
  <cellXfs count="64">
    <xf numFmtId="164" fontId="0" fillId="0" borderId="0" xfId="0" applyAlignment="1">
      <alignment/>
    </xf>
    <xf numFmtId="164" fontId="11" fillId="0" borderId="0" xfId="0" applyFont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12" fillId="9" borderId="2" xfId="0" applyFont="1" applyFill="1" applyBorder="1" applyAlignment="1">
      <alignment horizontal="center" vertical="center" wrapText="1"/>
    </xf>
    <xf numFmtId="164" fontId="11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/>
    </xf>
    <xf numFmtId="166" fontId="12" fillId="9" borderId="2" xfId="0" applyNumberFormat="1" applyFont="1" applyFill="1" applyBorder="1" applyAlignment="1">
      <alignment horizontal="center" vertical="center"/>
    </xf>
    <xf numFmtId="164" fontId="12" fillId="9" borderId="2" xfId="0" applyFont="1" applyFill="1" applyBorder="1" applyAlignment="1">
      <alignment horizontal="center" vertical="center"/>
    </xf>
    <xf numFmtId="165" fontId="12" fillId="9" borderId="2" xfId="0" applyNumberFormat="1" applyFont="1" applyFill="1" applyBorder="1" applyAlignment="1">
      <alignment horizontal="center" vertical="center"/>
    </xf>
    <xf numFmtId="165" fontId="12" fillId="9" borderId="2" xfId="0" applyNumberFormat="1" applyFont="1" applyFill="1" applyBorder="1" applyAlignment="1">
      <alignment horizontal="center" vertical="center" wrapText="1"/>
    </xf>
    <xf numFmtId="164" fontId="11" fillId="10" borderId="2" xfId="0" applyFont="1" applyFill="1" applyBorder="1" applyAlignment="1">
      <alignment horizontal="center" vertical="center"/>
    </xf>
    <xf numFmtId="167" fontId="11" fillId="10" borderId="2" xfId="38" applyNumberFormat="1" applyFont="1" applyFill="1" applyBorder="1" applyAlignment="1" applyProtection="1">
      <alignment horizontal="center" vertical="center" wrapText="1"/>
      <protection locked="0"/>
    </xf>
    <xf numFmtId="167" fontId="11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10" borderId="2" xfId="0" applyFont="1" applyFill="1" applyBorder="1" applyAlignment="1" applyProtection="1">
      <alignment horizontal="center" vertical="center" wrapText="1"/>
      <protection/>
    </xf>
    <xf numFmtId="167" fontId="11" fillId="10" borderId="2" xfId="0" applyNumberFormat="1" applyFont="1" applyFill="1" applyBorder="1" applyAlignment="1" applyProtection="1">
      <alignment horizontal="center" vertical="center"/>
      <protection/>
    </xf>
    <xf numFmtId="168" fontId="13" fillId="9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center" vertical="center"/>
    </xf>
    <xf numFmtId="164" fontId="11" fillId="10" borderId="2" xfId="0" applyFont="1" applyFill="1" applyBorder="1" applyAlignment="1">
      <alignment horizontal="center" vertical="center" wrapText="1"/>
    </xf>
    <xf numFmtId="167" fontId="11" fillId="10" borderId="2" xfId="38" applyNumberFormat="1" applyFont="1" applyFill="1" applyBorder="1" applyAlignment="1" applyProtection="1">
      <alignment horizontal="center" vertical="center"/>
      <protection/>
    </xf>
    <xf numFmtId="164" fontId="11" fillId="10" borderId="2" xfId="0" applyFont="1" applyFill="1" applyBorder="1" applyAlignment="1" applyProtection="1">
      <alignment horizontal="center" vertical="center" wrapText="1"/>
      <protection locked="0"/>
    </xf>
    <xf numFmtId="164" fontId="11" fillId="10" borderId="2" xfId="38" applyFont="1" applyFill="1" applyBorder="1" applyAlignment="1" applyProtection="1">
      <alignment horizontal="center" vertical="center" wrapText="1"/>
      <protection/>
    </xf>
    <xf numFmtId="167" fontId="11" fillId="10" borderId="2" xfId="0" applyNumberFormat="1" applyFont="1" applyFill="1" applyBorder="1" applyAlignment="1" applyProtection="1">
      <alignment horizontal="center" vertical="center" wrapText="1"/>
      <protection/>
    </xf>
    <xf numFmtId="167" fontId="11" fillId="0" borderId="2" xfId="38" applyNumberFormat="1" applyFont="1" applyFill="1" applyBorder="1" applyAlignment="1" applyProtection="1">
      <alignment horizontal="center" vertical="center" wrapText="1"/>
      <protection locked="0"/>
    </xf>
    <xf numFmtId="167" fontId="11" fillId="0" borderId="2" xfId="0" applyNumberFormat="1" applyFont="1" applyFill="1" applyBorder="1" applyAlignment="1" applyProtection="1">
      <alignment horizontal="center" vertical="center" wrapText="1"/>
      <protection/>
    </xf>
    <xf numFmtId="170" fontId="13" fillId="10" borderId="2" xfId="0" applyNumberFormat="1" applyFont="1" applyFill="1" applyBorder="1" applyAlignment="1">
      <alignment horizontal="center" vertical="center"/>
    </xf>
    <xf numFmtId="167" fontId="11" fillId="0" borderId="2" xfId="0" applyNumberFormat="1" applyFont="1" applyBorder="1" applyAlignment="1" applyProtection="1">
      <alignment horizontal="center" vertical="center"/>
      <protection/>
    </xf>
    <xf numFmtId="164" fontId="15" fillId="10" borderId="2" xfId="0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 applyProtection="1">
      <alignment horizontal="center" vertical="center" wrapText="1"/>
      <protection/>
    </xf>
    <xf numFmtId="164" fontId="11" fillId="0" borderId="2" xfId="0" applyFont="1" applyBorder="1" applyAlignment="1">
      <alignment horizontal="center" vertical="center" wrapText="1"/>
    </xf>
    <xf numFmtId="167" fontId="11" fillId="1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10" borderId="3" xfId="0" applyFont="1" applyFill="1" applyBorder="1" applyAlignment="1" applyProtection="1">
      <alignment horizontal="center" vertical="center" wrapText="1"/>
      <protection/>
    </xf>
    <xf numFmtId="167" fontId="11" fillId="10" borderId="3" xfId="0" applyNumberFormat="1" applyFont="1" applyFill="1" applyBorder="1" applyAlignment="1" applyProtection="1">
      <alignment horizontal="center" vertical="center"/>
      <protection/>
    </xf>
    <xf numFmtId="168" fontId="13" fillId="9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7" fontId="11" fillId="10" borderId="4" xfId="38" applyNumberFormat="1" applyFont="1" applyFill="1" applyBorder="1" applyAlignment="1" applyProtection="1">
      <alignment horizontal="center" vertical="center" wrapText="1"/>
      <protection locked="0"/>
    </xf>
    <xf numFmtId="164" fontId="11" fillId="10" borderId="5" xfId="0" applyFont="1" applyFill="1" applyBorder="1" applyAlignment="1">
      <alignment horizontal="center" vertical="center"/>
    </xf>
    <xf numFmtId="167" fontId="11" fillId="10" borderId="3" xfId="38" applyNumberFormat="1" applyFont="1" applyFill="1" applyBorder="1" applyAlignment="1" applyProtection="1">
      <alignment horizontal="center" vertical="center" wrapText="1"/>
      <protection locked="0"/>
    </xf>
    <xf numFmtId="167" fontId="11" fillId="10" borderId="6" xfId="38" applyNumberFormat="1" applyFont="1" applyFill="1" applyBorder="1" applyAlignment="1" applyProtection="1">
      <alignment horizontal="center" vertical="center" wrapText="1"/>
      <protection locked="0"/>
    </xf>
    <xf numFmtId="167" fontId="11" fillId="10" borderId="3" xfId="0" applyNumberFormat="1" applyFont="1" applyFill="1" applyBorder="1" applyAlignment="1" applyProtection="1">
      <alignment horizontal="center" vertical="center" wrapText="1"/>
      <protection/>
    </xf>
    <xf numFmtId="164" fontId="11" fillId="0" borderId="3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horizontal="center" vertical="center" wrapText="1"/>
      <protection/>
    </xf>
    <xf numFmtId="167" fontId="11" fillId="0" borderId="7" xfId="0" applyNumberFormat="1" applyFont="1" applyFill="1" applyBorder="1" applyAlignment="1" applyProtection="1">
      <alignment horizontal="center" vertical="center"/>
      <protection/>
    </xf>
    <xf numFmtId="164" fontId="15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11" fillId="10" borderId="3" xfId="0" applyFont="1" applyFill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 wrapText="1"/>
    </xf>
    <xf numFmtId="167" fontId="11" fillId="0" borderId="3" xfId="0" applyNumberFormat="1" applyFont="1" applyBorder="1" applyAlignment="1" applyProtection="1">
      <alignment horizontal="center" vertical="center" wrapText="1"/>
      <protection/>
    </xf>
    <xf numFmtId="167" fontId="11" fillId="0" borderId="7" xfId="0" applyNumberFormat="1" applyFont="1" applyBorder="1" applyAlignment="1" applyProtection="1">
      <alignment horizontal="center" vertical="center" wrapText="1"/>
      <protection/>
    </xf>
    <xf numFmtId="164" fontId="11" fillId="0" borderId="3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71" fontId="11" fillId="0" borderId="2" xfId="0" applyNumberFormat="1" applyFont="1" applyBorder="1" applyAlignment="1" applyProtection="1">
      <alignment horizontal="center" vertical="center" wrapText="1"/>
      <protection locked="0"/>
    </xf>
    <xf numFmtId="171" fontId="11" fillId="0" borderId="2" xfId="0" applyNumberFormat="1" applyFont="1" applyBorder="1" applyAlignment="1" applyProtection="1">
      <alignment horizontal="center" vertical="center"/>
      <protection locked="0"/>
    </xf>
    <xf numFmtId="167" fontId="12" fillId="9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>
      <alignment horizontal="right" vertical="center" wrapText="1"/>
    </xf>
    <xf numFmtId="164" fontId="11" fillId="0" borderId="2" xfId="0" applyFont="1" applyBorder="1" applyAlignment="1" applyProtection="1">
      <alignment horizontal="center" vertical="center" wrapText="1"/>
      <protection locked="0"/>
    </xf>
    <xf numFmtId="167" fontId="12" fillId="9" borderId="2" xfId="0" applyNumberFormat="1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Wynik" xfId="37"/>
    <cellStyle name="Excel Built-in Explanatory Tex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40">
      <selection activeCell="D43" sqref="D43"/>
    </sheetView>
  </sheetViews>
  <sheetFormatPr defaultColWidth="10.28125" defaultRowHeight="12.75"/>
  <cols>
    <col min="1" max="1" width="5.57421875" style="1" customWidth="1"/>
    <col min="2" max="2" width="37.140625" style="1" customWidth="1"/>
    <col min="3" max="3" width="16.57421875" style="1" customWidth="1"/>
    <col min="4" max="4" width="11.57421875" style="1" customWidth="1"/>
    <col min="5" max="5" width="16.57421875" style="1" customWidth="1"/>
    <col min="6" max="9" width="11.57421875" style="1" customWidth="1"/>
    <col min="10" max="10" width="13.7109375" style="2" customWidth="1"/>
    <col min="11" max="11" width="11.57421875" style="3" customWidth="1"/>
    <col min="12" max="12" width="11.57421875" style="1" customWidth="1"/>
    <col min="13" max="13" width="14.421875" style="1" customWidth="1"/>
    <col min="14" max="14" width="11.57421875" style="4" customWidth="1"/>
    <col min="15" max="15" width="12.8515625" style="4" customWidth="1"/>
    <col min="16" max="16" width="11.57421875" style="4" customWidth="1"/>
    <col min="17" max="16384" width="11.57421875" style="1" customWidth="1"/>
  </cols>
  <sheetData>
    <row r="1" spans="1:16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  <c r="K3" s="10" t="s">
        <v>12</v>
      </c>
      <c r="L3" s="11" t="s">
        <v>13</v>
      </c>
      <c r="M3" s="12" t="s">
        <v>14</v>
      </c>
      <c r="N3" s="13" t="s">
        <v>15</v>
      </c>
      <c r="O3" s="13" t="s">
        <v>16</v>
      </c>
      <c r="P3" s="13" t="s">
        <v>17</v>
      </c>
    </row>
    <row r="4" spans="1:16" ht="56.25" customHeight="1">
      <c r="A4" s="7"/>
      <c r="B4" s="7"/>
      <c r="C4" s="7"/>
      <c r="D4" s="7"/>
      <c r="E4" s="8"/>
      <c r="F4" s="7"/>
      <c r="G4" s="7"/>
      <c r="H4" s="7"/>
      <c r="I4" s="7"/>
      <c r="J4" s="9"/>
      <c r="K4" s="10"/>
      <c r="L4" s="11"/>
      <c r="M4" s="12"/>
      <c r="N4" s="13"/>
      <c r="O4" s="13"/>
      <c r="P4" s="13"/>
    </row>
    <row r="5" spans="1:16" ht="80.25" customHeight="1">
      <c r="A5" s="14" t="s">
        <v>18</v>
      </c>
      <c r="B5" s="15" t="s">
        <v>19</v>
      </c>
      <c r="C5" s="15"/>
      <c r="D5" s="15"/>
      <c r="E5" s="15" t="s">
        <v>20</v>
      </c>
      <c r="F5" s="16" t="s">
        <v>21</v>
      </c>
      <c r="G5" s="17">
        <v>1</v>
      </c>
      <c r="H5" s="18" t="s">
        <v>22</v>
      </c>
      <c r="I5" s="19">
        <v>384</v>
      </c>
      <c r="J5" s="20"/>
      <c r="K5" s="21">
        <v>0.08</v>
      </c>
      <c r="L5" s="20">
        <f aca="true" t="shared" si="0" ref="L5:L43">J5*K5</f>
        <v>0</v>
      </c>
      <c r="M5" s="20">
        <f aca="true" t="shared" si="1" ref="M5:M43">J5+L5</f>
        <v>0</v>
      </c>
      <c r="N5" s="22">
        <f aca="true" t="shared" si="2" ref="N5:N43">I5*J5</f>
        <v>0</v>
      </c>
      <c r="O5" s="22">
        <f aca="true" t="shared" si="3" ref="O5:O43">I5*L5</f>
        <v>0</v>
      </c>
      <c r="P5" s="22">
        <f aca="true" t="shared" si="4" ref="P5:P43">N5+O5</f>
        <v>0</v>
      </c>
    </row>
    <row r="6" spans="1:16" ht="79.5">
      <c r="A6" s="14" t="s">
        <v>23</v>
      </c>
      <c r="B6" s="15" t="s">
        <v>24</v>
      </c>
      <c r="C6" s="15"/>
      <c r="D6" s="15"/>
      <c r="E6" s="15" t="s">
        <v>25</v>
      </c>
      <c r="F6" s="16" t="s">
        <v>26</v>
      </c>
      <c r="G6" s="17">
        <v>100</v>
      </c>
      <c r="H6" s="18" t="s">
        <v>27</v>
      </c>
      <c r="I6" s="19">
        <v>200</v>
      </c>
      <c r="J6" s="20"/>
      <c r="K6" s="21">
        <v>0.08</v>
      </c>
      <c r="L6" s="20">
        <f t="shared" si="0"/>
        <v>0</v>
      </c>
      <c r="M6" s="20">
        <f t="shared" si="1"/>
        <v>0</v>
      </c>
      <c r="N6" s="22">
        <f t="shared" si="2"/>
        <v>0</v>
      </c>
      <c r="O6" s="22">
        <f t="shared" si="3"/>
        <v>0</v>
      </c>
      <c r="P6" s="22">
        <f t="shared" si="4"/>
        <v>0</v>
      </c>
    </row>
    <row r="7" spans="1:16" ht="79.5">
      <c r="A7" s="14" t="s">
        <v>28</v>
      </c>
      <c r="B7" s="15" t="s">
        <v>29</v>
      </c>
      <c r="C7" s="15"/>
      <c r="D7" s="15"/>
      <c r="E7" s="15" t="s">
        <v>25</v>
      </c>
      <c r="F7" s="16" t="s">
        <v>26</v>
      </c>
      <c r="G7" s="17">
        <v>100</v>
      </c>
      <c r="H7" s="18" t="s">
        <v>30</v>
      </c>
      <c r="I7" s="19">
        <v>200</v>
      </c>
      <c r="J7" s="20"/>
      <c r="K7" s="21">
        <v>0.08</v>
      </c>
      <c r="L7" s="20">
        <f t="shared" si="0"/>
        <v>0</v>
      </c>
      <c r="M7" s="20">
        <f t="shared" si="1"/>
        <v>0</v>
      </c>
      <c r="N7" s="22">
        <f t="shared" si="2"/>
        <v>0</v>
      </c>
      <c r="O7" s="22">
        <f t="shared" si="3"/>
        <v>0</v>
      </c>
      <c r="P7" s="22">
        <f t="shared" si="4"/>
        <v>0</v>
      </c>
    </row>
    <row r="8" spans="1:16" ht="79.5">
      <c r="A8" s="14" t="s">
        <v>31</v>
      </c>
      <c r="B8" s="15" t="s">
        <v>32</v>
      </c>
      <c r="C8" s="15"/>
      <c r="D8" s="15"/>
      <c r="E8" s="15" t="s">
        <v>25</v>
      </c>
      <c r="F8" s="16" t="s">
        <v>26</v>
      </c>
      <c r="G8" s="17">
        <v>5</v>
      </c>
      <c r="H8" s="18" t="s">
        <v>33</v>
      </c>
      <c r="I8" s="19">
        <v>9800</v>
      </c>
      <c r="J8" s="23"/>
      <c r="K8" s="21">
        <v>0.08</v>
      </c>
      <c r="L8" s="20">
        <f t="shared" si="0"/>
        <v>0</v>
      </c>
      <c r="M8" s="20">
        <f t="shared" si="1"/>
        <v>0</v>
      </c>
      <c r="N8" s="22">
        <f t="shared" si="2"/>
        <v>0</v>
      </c>
      <c r="O8" s="22">
        <f t="shared" si="3"/>
        <v>0</v>
      </c>
      <c r="P8" s="22">
        <f t="shared" si="4"/>
        <v>0</v>
      </c>
    </row>
    <row r="9" spans="1:16" ht="90.75">
      <c r="A9" s="14" t="s">
        <v>34</v>
      </c>
      <c r="B9" s="15" t="s">
        <v>35</v>
      </c>
      <c r="C9" s="15"/>
      <c r="D9" s="15"/>
      <c r="E9" s="15" t="s">
        <v>25</v>
      </c>
      <c r="F9" s="16" t="s">
        <v>26</v>
      </c>
      <c r="G9" s="17">
        <v>10</v>
      </c>
      <c r="H9" s="18" t="s">
        <v>33</v>
      </c>
      <c r="I9" s="19">
        <v>20</v>
      </c>
      <c r="J9" s="20"/>
      <c r="K9" s="21">
        <v>0.08</v>
      </c>
      <c r="L9" s="20">
        <f t="shared" si="0"/>
        <v>0</v>
      </c>
      <c r="M9" s="20">
        <f t="shared" si="1"/>
        <v>0</v>
      </c>
      <c r="N9" s="22">
        <f t="shared" si="2"/>
        <v>0</v>
      </c>
      <c r="O9" s="22">
        <f t="shared" si="3"/>
        <v>0</v>
      </c>
      <c r="P9" s="22">
        <f t="shared" si="4"/>
        <v>0</v>
      </c>
    </row>
    <row r="10" spans="1:16" ht="90.75">
      <c r="A10" s="14" t="s">
        <v>36</v>
      </c>
      <c r="B10" s="15" t="s">
        <v>37</v>
      </c>
      <c r="C10" s="15"/>
      <c r="D10" s="15"/>
      <c r="E10" s="15" t="s">
        <v>25</v>
      </c>
      <c r="F10" s="16" t="s">
        <v>26</v>
      </c>
      <c r="G10" s="17">
        <v>2</v>
      </c>
      <c r="H10" s="18" t="s">
        <v>30</v>
      </c>
      <c r="I10" s="19">
        <v>1800</v>
      </c>
      <c r="J10" s="20"/>
      <c r="K10" s="21">
        <v>0.08</v>
      </c>
      <c r="L10" s="20">
        <f t="shared" si="0"/>
        <v>0</v>
      </c>
      <c r="M10" s="20">
        <f t="shared" si="1"/>
        <v>0</v>
      </c>
      <c r="N10" s="22">
        <f t="shared" si="2"/>
        <v>0</v>
      </c>
      <c r="O10" s="22">
        <f t="shared" si="3"/>
        <v>0</v>
      </c>
      <c r="P10" s="22">
        <f t="shared" si="4"/>
        <v>0</v>
      </c>
    </row>
    <row r="11" spans="1:16" ht="90.75">
      <c r="A11" s="14" t="s">
        <v>38</v>
      </c>
      <c r="B11" s="15" t="s">
        <v>39</v>
      </c>
      <c r="C11" s="15"/>
      <c r="D11" s="15"/>
      <c r="E11" s="15" t="s">
        <v>25</v>
      </c>
      <c r="F11" s="16" t="s">
        <v>26</v>
      </c>
      <c r="G11" s="17">
        <v>10</v>
      </c>
      <c r="H11" s="18" t="s">
        <v>27</v>
      </c>
      <c r="I11" s="19">
        <v>140</v>
      </c>
      <c r="J11" s="20"/>
      <c r="K11" s="21">
        <v>0.08</v>
      </c>
      <c r="L11" s="20">
        <f t="shared" si="0"/>
        <v>0</v>
      </c>
      <c r="M11" s="20">
        <f t="shared" si="1"/>
        <v>0</v>
      </c>
      <c r="N11" s="22">
        <f t="shared" si="2"/>
        <v>0</v>
      </c>
      <c r="O11" s="22">
        <f t="shared" si="3"/>
        <v>0</v>
      </c>
      <c r="P11" s="22">
        <f t="shared" si="4"/>
        <v>0</v>
      </c>
    </row>
    <row r="12" spans="1:16" ht="52.5" customHeight="1">
      <c r="A12" s="14" t="s">
        <v>40</v>
      </c>
      <c r="B12" s="16" t="s">
        <v>41</v>
      </c>
      <c r="C12" s="16"/>
      <c r="D12" s="16"/>
      <c r="E12" s="14" t="s">
        <v>25</v>
      </c>
      <c r="F12" s="16" t="s">
        <v>26</v>
      </c>
      <c r="G12" s="17">
        <v>1</v>
      </c>
      <c r="H12" s="18" t="s">
        <v>42</v>
      </c>
      <c r="I12" s="19">
        <v>50</v>
      </c>
      <c r="J12" s="20"/>
      <c r="K12" s="21">
        <v>0.08</v>
      </c>
      <c r="L12" s="20">
        <f t="shared" si="0"/>
        <v>0</v>
      </c>
      <c r="M12" s="20">
        <f t="shared" si="1"/>
        <v>0</v>
      </c>
      <c r="N12" s="22">
        <f t="shared" si="2"/>
        <v>0</v>
      </c>
      <c r="O12" s="22">
        <f t="shared" si="3"/>
        <v>0</v>
      </c>
      <c r="P12" s="22">
        <f t="shared" si="4"/>
        <v>0</v>
      </c>
    </row>
    <row r="13" spans="1:16" ht="113.25">
      <c r="A13" s="14" t="s">
        <v>43</v>
      </c>
      <c r="B13" s="24" t="s">
        <v>44</v>
      </c>
      <c r="C13" s="24"/>
      <c r="D13" s="24"/>
      <c r="E13" s="24" t="s">
        <v>45</v>
      </c>
      <c r="F13" s="16" t="s">
        <v>26</v>
      </c>
      <c r="G13" s="24">
        <v>30</v>
      </c>
      <c r="H13" s="24" t="s">
        <v>46</v>
      </c>
      <c r="I13" s="19">
        <v>120</v>
      </c>
      <c r="J13" s="20"/>
      <c r="K13" s="21">
        <v>0.08</v>
      </c>
      <c r="L13" s="20">
        <f t="shared" si="0"/>
        <v>0</v>
      </c>
      <c r="M13" s="20">
        <f t="shared" si="1"/>
        <v>0</v>
      </c>
      <c r="N13" s="22">
        <f t="shared" si="2"/>
        <v>0</v>
      </c>
      <c r="O13" s="22">
        <f t="shared" si="3"/>
        <v>0</v>
      </c>
      <c r="P13" s="22">
        <f t="shared" si="4"/>
        <v>0</v>
      </c>
    </row>
    <row r="14" spans="1:16" ht="45.75">
      <c r="A14" s="14" t="s">
        <v>47</v>
      </c>
      <c r="B14" s="15" t="s">
        <v>48</v>
      </c>
      <c r="C14" s="15"/>
      <c r="D14" s="15"/>
      <c r="E14" s="15" t="s">
        <v>45</v>
      </c>
      <c r="F14" s="16" t="s">
        <v>26</v>
      </c>
      <c r="G14" s="24">
        <v>25</v>
      </c>
      <c r="H14" s="18" t="s">
        <v>33</v>
      </c>
      <c r="I14" s="19">
        <v>50</v>
      </c>
      <c r="J14" s="20"/>
      <c r="K14" s="21">
        <v>0.08</v>
      </c>
      <c r="L14" s="20">
        <f t="shared" si="0"/>
        <v>0</v>
      </c>
      <c r="M14" s="20">
        <f t="shared" si="1"/>
        <v>0</v>
      </c>
      <c r="N14" s="22">
        <f t="shared" si="2"/>
        <v>0</v>
      </c>
      <c r="O14" s="22">
        <f t="shared" si="3"/>
        <v>0</v>
      </c>
      <c r="P14" s="22">
        <f t="shared" si="4"/>
        <v>0</v>
      </c>
    </row>
    <row r="15" spans="1:16" ht="57">
      <c r="A15" s="14" t="s">
        <v>49</v>
      </c>
      <c r="B15" s="15" t="s">
        <v>50</v>
      </c>
      <c r="C15" s="15"/>
      <c r="D15" s="15"/>
      <c r="E15" s="15" t="s">
        <v>45</v>
      </c>
      <c r="F15" s="16" t="s">
        <v>26</v>
      </c>
      <c r="G15" s="24">
        <v>25</v>
      </c>
      <c r="H15" s="25" t="s">
        <v>51</v>
      </c>
      <c r="I15" s="19">
        <v>50</v>
      </c>
      <c r="J15" s="20"/>
      <c r="K15" s="21">
        <v>0.08</v>
      </c>
      <c r="L15" s="20">
        <f t="shared" si="0"/>
        <v>0</v>
      </c>
      <c r="M15" s="20">
        <f t="shared" si="1"/>
        <v>0</v>
      </c>
      <c r="N15" s="22">
        <f t="shared" si="2"/>
        <v>0</v>
      </c>
      <c r="O15" s="22">
        <f t="shared" si="3"/>
        <v>0</v>
      </c>
      <c r="P15" s="22">
        <f t="shared" si="4"/>
        <v>0</v>
      </c>
    </row>
    <row r="16" spans="1:16" ht="93" customHeight="1">
      <c r="A16" s="14" t="s">
        <v>52</v>
      </c>
      <c r="B16" s="15" t="s">
        <v>53</v>
      </c>
      <c r="C16" s="15"/>
      <c r="D16" s="15"/>
      <c r="E16" s="15" t="s">
        <v>45</v>
      </c>
      <c r="F16" s="26" t="s">
        <v>21</v>
      </c>
      <c r="G16" s="24">
        <v>1</v>
      </c>
      <c r="H16" s="24" t="s">
        <v>30</v>
      </c>
      <c r="I16" s="19">
        <v>20</v>
      </c>
      <c r="J16" s="20"/>
      <c r="K16" s="21">
        <v>0.08</v>
      </c>
      <c r="L16" s="20">
        <f t="shared" si="0"/>
        <v>0</v>
      </c>
      <c r="M16" s="20">
        <f t="shared" si="1"/>
        <v>0</v>
      </c>
      <c r="N16" s="22">
        <f t="shared" si="2"/>
        <v>0</v>
      </c>
      <c r="O16" s="22">
        <f t="shared" si="3"/>
        <v>0</v>
      </c>
      <c r="P16" s="22">
        <f t="shared" si="4"/>
        <v>0</v>
      </c>
    </row>
    <row r="17" spans="1:16" ht="95.25" customHeight="1">
      <c r="A17" s="14" t="s">
        <v>54</v>
      </c>
      <c r="B17" s="15"/>
      <c r="C17" s="15"/>
      <c r="D17" s="15"/>
      <c r="E17" s="15" t="s">
        <v>45</v>
      </c>
      <c r="F17" s="26" t="s">
        <v>26</v>
      </c>
      <c r="G17" s="24">
        <v>1</v>
      </c>
      <c r="H17" s="24" t="s">
        <v>55</v>
      </c>
      <c r="I17" s="19">
        <v>40</v>
      </c>
      <c r="J17" s="20"/>
      <c r="K17" s="21">
        <v>0.08</v>
      </c>
      <c r="L17" s="20">
        <f t="shared" si="0"/>
        <v>0</v>
      </c>
      <c r="M17" s="20">
        <f t="shared" si="1"/>
        <v>0</v>
      </c>
      <c r="N17" s="22">
        <f t="shared" si="2"/>
        <v>0</v>
      </c>
      <c r="O17" s="22">
        <f t="shared" si="3"/>
        <v>0</v>
      </c>
      <c r="P17" s="22">
        <f t="shared" si="4"/>
        <v>0</v>
      </c>
    </row>
    <row r="18" spans="1:16" ht="57">
      <c r="A18" s="14" t="s">
        <v>56</v>
      </c>
      <c r="B18" s="15" t="s">
        <v>57</v>
      </c>
      <c r="C18" s="15"/>
      <c r="D18" s="15"/>
      <c r="E18" s="15" t="s">
        <v>45</v>
      </c>
      <c r="F18" s="26" t="s">
        <v>26</v>
      </c>
      <c r="G18" s="24">
        <v>1</v>
      </c>
      <c r="H18" s="24" t="s">
        <v>30</v>
      </c>
      <c r="I18" s="19">
        <v>60</v>
      </c>
      <c r="J18" s="20"/>
      <c r="K18" s="21">
        <v>0.08</v>
      </c>
      <c r="L18" s="20">
        <f t="shared" si="0"/>
        <v>0</v>
      </c>
      <c r="M18" s="20">
        <f t="shared" si="1"/>
        <v>0</v>
      </c>
      <c r="N18" s="22">
        <f t="shared" si="2"/>
        <v>0</v>
      </c>
      <c r="O18" s="22">
        <f t="shared" si="3"/>
        <v>0</v>
      </c>
      <c r="P18" s="22">
        <f t="shared" si="4"/>
        <v>0</v>
      </c>
    </row>
    <row r="19" spans="1:16" ht="68.25">
      <c r="A19" s="14" t="s">
        <v>58</v>
      </c>
      <c r="B19" s="15" t="s">
        <v>59</v>
      </c>
      <c r="C19" s="15"/>
      <c r="D19" s="15"/>
      <c r="E19" s="15" t="s">
        <v>60</v>
      </c>
      <c r="F19" s="26" t="s">
        <v>21</v>
      </c>
      <c r="G19" s="27">
        <v>1</v>
      </c>
      <c r="H19" s="28" t="s">
        <v>61</v>
      </c>
      <c r="I19" s="19">
        <v>500</v>
      </c>
      <c r="J19" s="20"/>
      <c r="K19" s="21">
        <v>0.08</v>
      </c>
      <c r="L19" s="20">
        <f t="shared" si="0"/>
        <v>0</v>
      </c>
      <c r="M19" s="20">
        <f t="shared" si="1"/>
        <v>0</v>
      </c>
      <c r="N19" s="22">
        <f t="shared" si="2"/>
        <v>0</v>
      </c>
      <c r="O19" s="22">
        <f t="shared" si="3"/>
        <v>0</v>
      </c>
      <c r="P19" s="22">
        <f t="shared" si="4"/>
        <v>0</v>
      </c>
    </row>
    <row r="20" spans="1:16" ht="121.5" customHeight="1">
      <c r="A20" s="14" t="s">
        <v>62</v>
      </c>
      <c r="B20" s="24" t="s">
        <v>63</v>
      </c>
      <c r="C20" s="24"/>
      <c r="D20" s="24"/>
      <c r="E20" s="14" t="s">
        <v>64</v>
      </c>
      <c r="F20" s="26" t="s">
        <v>21</v>
      </c>
      <c r="G20" s="17">
        <v>1</v>
      </c>
      <c r="H20" s="28" t="s">
        <v>65</v>
      </c>
      <c r="I20" s="19">
        <v>20</v>
      </c>
      <c r="J20" s="20"/>
      <c r="K20" s="21">
        <v>0.08</v>
      </c>
      <c r="L20" s="20">
        <f t="shared" si="0"/>
        <v>0</v>
      </c>
      <c r="M20" s="20">
        <f t="shared" si="1"/>
        <v>0</v>
      </c>
      <c r="N20" s="22">
        <f t="shared" si="2"/>
        <v>0</v>
      </c>
      <c r="O20" s="22">
        <f t="shared" si="3"/>
        <v>0</v>
      </c>
      <c r="P20" s="22">
        <f t="shared" si="4"/>
        <v>0</v>
      </c>
    </row>
    <row r="21" spans="1:16" ht="168.75">
      <c r="A21" s="14" t="s">
        <v>66</v>
      </c>
      <c r="B21" s="15" t="s">
        <v>67</v>
      </c>
      <c r="C21" s="15"/>
      <c r="D21" s="15"/>
      <c r="E21" s="15" t="s">
        <v>45</v>
      </c>
      <c r="F21" s="26" t="s">
        <v>21</v>
      </c>
      <c r="G21" s="28" t="s">
        <v>26</v>
      </c>
      <c r="H21" s="28" t="s">
        <v>68</v>
      </c>
      <c r="I21" s="19">
        <v>100</v>
      </c>
      <c r="J21" s="20"/>
      <c r="K21" s="21">
        <v>0.08</v>
      </c>
      <c r="L21" s="20">
        <f t="shared" si="0"/>
        <v>0</v>
      </c>
      <c r="M21" s="20">
        <f t="shared" si="1"/>
        <v>0</v>
      </c>
      <c r="N21" s="22">
        <f t="shared" si="2"/>
        <v>0</v>
      </c>
      <c r="O21" s="22">
        <f t="shared" si="3"/>
        <v>0</v>
      </c>
      <c r="P21" s="22">
        <f t="shared" si="4"/>
        <v>0</v>
      </c>
    </row>
    <row r="22" spans="1:16" ht="113.25">
      <c r="A22" s="14" t="s">
        <v>69</v>
      </c>
      <c r="B22" s="29" t="s">
        <v>70</v>
      </c>
      <c r="C22" s="29"/>
      <c r="D22" s="29"/>
      <c r="E22" s="29" t="s">
        <v>71</v>
      </c>
      <c r="F22" s="30" t="s">
        <v>26</v>
      </c>
      <c r="G22" s="30"/>
      <c r="H22" s="30" t="s">
        <v>72</v>
      </c>
      <c r="I22" s="19">
        <v>48</v>
      </c>
      <c r="J22" s="20"/>
      <c r="K22" s="21">
        <v>0.08</v>
      </c>
      <c r="L22" s="20">
        <f t="shared" si="0"/>
        <v>0</v>
      </c>
      <c r="M22" s="20">
        <f t="shared" si="1"/>
        <v>0</v>
      </c>
      <c r="N22" s="22">
        <f t="shared" si="2"/>
        <v>0</v>
      </c>
      <c r="O22" s="22">
        <f t="shared" si="3"/>
        <v>0</v>
      </c>
      <c r="P22" s="22">
        <f t="shared" si="4"/>
        <v>0</v>
      </c>
    </row>
    <row r="23" spans="1:16" ht="24.75" customHeight="1">
      <c r="A23" s="14" t="s">
        <v>73</v>
      </c>
      <c r="B23" s="24" t="s">
        <v>74</v>
      </c>
      <c r="C23" s="24"/>
      <c r="D23" s="24"/>
      <c r="E23" s="24"/>
      <c r="F23" s="28" t="s">
        <v>21</v>
      </c>
      <c r="G23" s="31"/>
      <c r="H23" s="32" t="s">
        <v>75</v>
      </c>
      <c r="I23" s="19">
        <v>100</v>
      </c>
      <c r="J23" s="20"/>
      <c r="K23" s="21">
        <v>0.08</v>
      </c>
      <c r="L23" s="20">
        <f t="shared" si="0"/>
        <v>0</v>
      </c>
      <c r="M23" s="20">
        <f t="shared" si="1"/>
        <v>0</v>
      </c>
      <c r="N23" s="22">
        <f t="shared" si="2"/>
        <v>0</v>
      </c>
      <c r="O23" s="22">
        <f t="shared" si="3"/>
        <v>0</v>
      </c>
      <c r="P23" s="22">
        <f t="shared" si="4"/>
        <v>0</v>
      </c>
    </row>
    <row r="24" spans="1:16" ht="136.5" customHeight="1">
      <c r="A24" s="14" t="s">
        <v>76</v>
      </c>
      <c r="B24" s="33" t="s">
        <v>77</v>
      </c>
      <c r="C24" s="33"/>
      <c r="D24" s="33"/>
      <c r="E24" s="33"/>
      <c r="F24" s="28" t="s">
        <v>21</v>
      </c>
      <c r="G24" s="17"/>
      <c r="H24" s="34" t="s">
        <v>78</v>
      </c>
      <c r="I24" s="19">
        <v>2</v>
      </c>
      <c r="J24" s="20"/>
      <c r="K24" s="21">
        <v>0.08</v>
      </c>
      <c r="L24" s="20">
        <f t="shared" si="0"/>
        <v>0</v>
      </c>
      <c r="M24" s="20">
        <f t="shared" si="1"/>
        <v>0</v>
      </c>
      <c r="N24" s="22">
        <f t="shared" si="2"/>
        <v>0</v>
      </c>
      <c r="O24" s="22">
        <f t="shared" si="3"/>
        <v>0</v>
      </c>
      <c r="P24" s="22">
        <f t="shared" si="4"/>
        <v>0</v>
      </c>
    </row>
    <row r="25" spans="1:16" ht="102">
      <c r="A25" s="14" t="s">
        <v>79</v>
      </c>
      <c r="B25" s="35" t="s">
        <v>80</v>
      </c>
      <c r="C25" s="35"/>
      <c r="D25" s="35"/>
      <c r="E25" s="35"/>
      <c r="F25" s="28" t="s">
        <v>21</v>
      </c>
      <c r="G25" s="14"/>
      <c r="H25" s="14" t="s">
        <v>81</v>
      </c>
      <c r="I25" s="19">
        <v>20</v>
      </c>
      <c r="J25" s="20"/>
      <c r="K25" s="21">
        <v>0.08</v>
      </c>
      <c r="L25" s="20">
        <f t="shared" si="0"/>
        <v>0</v>
      </c>
      <c r="M25" s="20">
        <f t="shared" si="1"/>
        <v>0</v>
      </c>
      <c r="N25" s="22">
        <f t="shared" si="2"/>
        <v>0</v>
      </c>
      <c r="O25" s="22">
        <f t="shared" si="3"/>
        <v>0</v>
      </c>
      <c r="P25" s="22">
        <f t="shared" si="4"/>
        <v>0</v>
      </c>
    </row>
    <row r="26" spans="1:16" ht="23.25">
      <c r="A26" s="14" t="s">
        <v>82</v>
      </c>
      <c r="B26" s="36" t="s">
        <v>83</v>
      </c>
      <c r="C26" s="36"/>
      <c r="D26" s="36"/>
      <c r="E26" s="35" t="s">
        <v>84</v>
      </c>
      <c r="F26" s="28" t="s">
        <v>21</v>
      </c>
      <c r="G26" s="37">
        <v>0.5</v>
      </c>
      <c r="H26" s="38" t="s">
        <v>85</v>
      </c>
      <c r="I26" s="39">
        <v>4</v>
      </c>
      <c r="J26" s="40"/>
      <c r="K26" s="21">
        <v>0.08</v>
      </c>
      <c r="L26" s="20">
        <f t="shared" si="0"/>
        <v>0</v>
      </c>
      <c r="M26" s="20">
        <f t="shared" si="1"/>
        <v>0</v>
      </c>
      <c r="N26" s="22">
        <f t="shared" si="2"/>
        <v>0</v>
      </c>
      <c r="O26" s="22">
        <f t="shared" si="3"/>
        <v>0</v>
      </c>
      <c r="P26" s="22">
        <f t="shared" si="4"/>
        <v>0</v>
      </c>
    </row>
    <row r="27" spans="1:16" ht="57">
      <c r="A27" s="14" t="s">
        <v>86</v>
      </c>
      <c r="B27" s="41" t="s">
        <v>87</v>
      </c>
      <c r="C27" s="41"/>
      <c r="D27" s="41"/>
      <c r="E27" s="42" t="s">
        <v>20</v>
      </c>
      <c r="F27" s="28" t="s">
        <v>21</v>
      </c>
      <c r="G27" s="37">
        <v>1</v>
      </c>
      <c r="H27" s="38" t="s">
        <v>75</v>
      </c>
      <c r="I27" s="39">
        <v>72</v>
      </c>
      <c r="J27" s="40"/>
      <c r="K27" s="21">
        <v>0.08</v>
      </c>
      <c r="L27" s="20">
        <f t="shared" si="0"/>
        <v>0</v>
      </c>
      <c r="M27" s="20">
        <f t="shared" si="1"/>
        <v>0</v>
      </c>
      <c r="N27" s="22">
        <f t="shared" si="2"/>
        <v>0</v>
      </c>
      <c r="O27" s="22">
        <f t="shared" si="3"/>
        <v>0</v>
      </c>
      <c r="P27" s="22">
        <f t="shared" si="4"/>
        <v>0</v>
      </c>
    </row>
    <row r="28" spans="1:16" ht="34.5">
      <c r="A28" s="14" t="s">
        <v>88</v>
      </c>
      <c r="B28" s="43" t="s">
        <v>89</v>
      </c>
      <c r="C28" s="43"/>
      <c r="D28" s="43"/>
      <c r="E28" s="42" t="s">
        <v>90</v>
      </c>
      <c r="F28" s="28" t="s">
        <v>21</v>
      </c>
      <c r="G28" s="37">
        <v>1</v>
      </c>
      <c r="H28" s="38" t="s">
        <v>91</v>
      </c>
      <c r="I28" s="39">
        <v>500</v>
      </c>
      <c r="J28" s="40"/>
      <c r="K28" s="21">
        <v>0.08</v>
      </c>
      <c r="L28" s="20">
        <f t="shared" si="0"/>
        <v>0</v>
      </c>
      <c r="M28" s="20">
        <f t="shared" si="1"/>
        <v>0</v>
      </c>
      <c r="N28" s="22">
        <f t="shared" si="2"/>
        <v>0</v>
      </c>
      <c r="O28" s="22">
        <f t="shared" si="3"/>
        <v>0</v>
      </c>
      <c r="P28" s="22">
        <f t="shared" si="4"/>
        <v>0</v>
      </c>
    </row>
    <row r="29" spans="1:16" ht="53.25" customHeight="1">
      <c r="A29" s="14" t="s">
        <v>92</v>
      </c>
      <c r="B29" s="15" t="s">
        <v>93</v>
      </c>
      <c r="C29" s="15"/>
      <c r="D29" s="15"/>
      <c r="E29" s="42" t="s">
        <v>90</v>
      </c>
      <c r="F29" s="28" t="s">
        <v>21</v>
      </c>
      <c r="G29" s="37">
        <v>2</v>
      </c>
      <c r="H29" s="38" t="s">
        <v>27</v>
      </c>
      <c r="I29" s="39">
        <v>3000</v>
      </c>
      <c r="J29" s="40"/>
      <c r="K29" s="21">
        <v>0.08</v>
      </c>
      <c r="L29" s="20">
        <f t="shared" si="0"/>
        <v>0</v>
      </c>
      <c r="M29" s="20">
        <f t="shared" si="1"/>
        <v>0</v>
      </c>
      <c r="N29" s="22">
        <f t="shared" si="2"/>
        <v>0</v>
      </c>
      <c r="O29" s="22">
        <f t="shared" si="3"/>
        <v>0</v>
      </c>
      <c r="P29" s="22">
        <f t="shared" si="4"/>
        <v>0</v>
      </c>
    </row>
    <row r="30" spans="1:16" ht="27.75" customHeight="1">
      <c r="A30" s="14" t="s">
        <v>94</v>
      </c>
      <c r="B30" s="44" t="s">
        <v>95</v>
      </c>
      <c r="C30" s="44"/>
      <c r="D30" s="44"/>
      <c r="E30" s="42" t="s">
        <v>25</v>
      </c>
      <c r="F30" s="28" t="s">
        <v>21</v>
      </c>
      <c r="G30" s="37">
        <v>10</v>
      </c>
      <c r="H30" s="38" t="s">
        <v>30</v>
      </c>
      <c r="I30" s="39">
        <v>380</v>
      </c>
      <c r="J30" s="40"/>
      <c r="K30" s="21">
        <v>0.08</v>
      </c>
      <c r="L30" s="20">
        <f t="shared" si="0"/>
        <v>0</v>
      </c>
      <c r="M30" s="20">
        <f t="shared" si="1"/>
        <v>0</v>
      </c>
      <c r="N30" s="22">
        <f t="shared" si="2"/>
        <v>0</v>
      </c>
      <c r="O30" s="22">
        <f t="shared" si="3"/>
        <v>0</v>
      </c>
      <c r="P30" s="22">
        <f t="shared" si="4"/>
        <v>0</v>
      </c>
    </row>
    <row r="31" spans="1:16" ht="32.25" customHeight="1">
      <c r="A31" s="14" t="s">
        <v>96</v>
      </c>
      <c r="B31" s="44"/>
      <c r="C31" s="44"/>
      <c r="D31" s="44"/>
      <c r="E31" s="42" t="s">
        <v>25</v>
      </c>
      <c r="F31" s="28" t="s">
        <v>21</v>
      </c>
      <c r="G31" s="37">
        <v>20</v>
      </c>
      <c r="H31" s="38" t="s">
        <v>30</v>
      </c>
      <c r="I31" s="39">
        <v>300</v>
      </c>
      <c r="J31" s="40"/>
      <c r="K31" s="21">
        <v>0.08</v>
      </c>
      <c r="L31" s="20">
        <f t="shared" si="0"/>
        <v>0</v>
      </c>
      <c r="M31" s="20">
        <f t="shared" si="1"/>
        <v>0</v>
      </c>
      <c r="N31" s="22">
        <f t="shared" si="2"/>
        <v>0</v>
      </c>
      <c r="O31" s="22">
        <f t="shared" si="3"/>
        <v>0</v>
      </c>
      <c r="P31" s="22">
        <f t="shared" si="4"/>
        <v>0</v>
      </c>
    </row>
    <row r="32" spans="1:16" ht="45.75">
      <c r="A32" s="14" t="s">
        <v>97</v>
      </c>
      <c r="B32" s="36" t="s">
        <v>98</v>
      </c>
      <c r="C32" s="36"/>
      <c r="D32" s="36"/>
      <c r="E32" s="42" t="s">
        <v>99</v>
      </c>
      <c r="F32" s="28" t="s">
        <v>21</v>
      </c>
      <c r="G32" s="37">
        <v>2</v>
      </c>
      <c r="H32" s="38" t="s">
        <v>100</v>
      </c>
      <c r="I32" s="39">
        <v>30</v>
      </c>
      <c r="J32" s="40"/>
      <c r="K32" s="21">
        <v>0.08</v>
      </c>
      <c r="L32" s="20">
        <f t="shared" si="0"/>
        <v>0</v>
      </c>
      <c r="M32" s="20">
        <f t="shared" si="1"/>
        <v>0</v>
      </c>
      <c r="N32" s="22">
        <f t="shared" si="2"/>
        <v>0</v>
      </c>
      <c r="O32" s="22">
        <f t="shared" si="3"/>
        <v>0</v>
      </c>
      <c r="P32" s="22">
        <f t="shared" si="4"/>
        <v>0</v>
      </c>
    </row>
    <row r="33" spans="1:16" ht="51" customHeight="1">
      <c r="A33" s="14" t="s">
        <v>101</v>
      </c>
      <c r="B33" s="41" t="s">
        <v>102</v>
      </c>
      <c r="C33" s="41"/>
      <c r="D33" s="41"/>
      <c r="E33" s="42" t="s">
        <v>20</v>
      </c>
      <c r="F33" s="28" t="s">
        <v>21</v>
      </c>
      <c r="G33" s="37">
        <v>1</v>
      </c>
      <c r="H33" s="45" t="s">
        <v>103</v>
      </c>
      <c r="I33" s="39">
        <v>200</v>
      </c>
      <c r="J33" s="40"/>
      <c r="K33" s="21">
        <v>0.08</v>
      </c>
      <c r="L33" s="20">
        <f t="shared" si="0"/>
        <v>0</v>
      </c>
      <c r="M33" s="20">
        <f t="shared" si="1"/>
        <v>0</v>
      </c>
      <c r="N33" s="22">
        <f t="shared" si="2"/>
        <v>0</v>
      </c>
      <c r="O33" s="22">
        <f t="shared" si="3"/>
        <v>0</v>
      </c>
      <c r="P33" s="22">
        <f t="shared" si="4"/>
        <v>0</v>
      </c>
    </row>
    <row r="34" spans="1:16" ht="158.25">
      <c r="A34" s="14" t="s">
        <v>104</v>
      </c>
      <c r="B34" s="15" t="s">
        <v>105</v>
      </c>
      <c r="C34" s="15"/>
      <c r="D34" s="15"/>
      <c r="E34" s="42" t="s">
        <v>106</v>
      </c>
      <c r="F34" s="28" t="s">
        <v>21</v>
      </c>
      <c r="G34" s="37">
        <v>10</v>
      </c>
      <c r="H34" s="45" t="s">
        <v>107</v>
      </c>
      <c r="I34" s="39">
        <v>20</v>
      </c>
      <c r="J34" s="40"/>
      <c r="K34" s="21">
        <v>0.08</v>
      </c>
      <c r="L34" s="20">
        <f t="shared" si="0"/>
        <v>0</v>
      </c>
      <c r="M34" s="20">
        <f t="shared" si="1"/>
        <v>0</v>
      </c>
      <c r="N34" s="22">
        <f t="shared" si="2"/>
        <v>0</v>
      </c>
      <c r="O34" s="22">
        <f t="shared" si="3"/>
        <v>0</v>
      </c>
      <c r="P34" s="22">
        <f t="shared" si="4"/>
        <v>0</v>
      </c>
    </row>
    <row r="35" spans="1:16" ht="34.5">
      <c r="A35" s="14" t="s">
        <v>108</v>
      </c>
      <c r="B35" s="36" t="s">
        <v>109</v>
      </c>
      <c r="C35" s="36"/>
      <c r="D35" s="36"/>
      <c r="E35" s="42" t="s">
        <v>99</v>
      </c>
      <c r="F35" s="28" t="s">
        <v>21</v>
      </c>
      <c r="G35" s="37">
        <v>2</v>
      </c>
      <c r="H35" s="45" t="s">
        <v>110</v>
      </c>
      <c r="I35" s="39">
        <v>500</v>
      </c>
      <c r="J35" s="40"/>
      <c r="K35" s="21">
        <v>0.08</v>
      </c>
      <c r="L35" s="20">
        <f t="shared" si="0"/>
        <v>0</v>
      </c>
      <c r="M35" s="20">
        <f t="shared" si="1"/>
        <v>0</v>
      </c>
      <c r="N35" s="22">
        <f t="shared" si="2"/>
        <v>0</v>
      </c>
      <c r="O35" s="22">
        <f t="shared" si="3"/>
        <v>0</v>
      </c>
      <c r="P35" s="22">
        <f t="shared" si="4"/>
        <v>0</v>
      </c>
    </row>
    <row r="36" spans="1:16" ht="102">
      <c r="A36" s="14" t="s">
        <v>111</v>
      </c>
      <c r="B36" s="46" t="s">
        <v>112</v>
      </c>
      <c r="C36" s="46"/>
      <c r="D36" s="46"/>
      <c r="E36" s="47" t="s">
        <v>45</v>
      </c>
      <c r="F36" s="30" t="s">
        <v>21</v>
      </c>
      <c r="G36" s="48"/>
      <c r="H36" s="49" t="s">
        <v>113</v>
      </c>
      <c r="I36" s="39">
        <v>40</v>
      </c>
      <c r="J36" s="40"/>
      <c r="K36" s="21">
        <v>0.08</v>
      </c>
      <c r="L36" s="20">
        <f t="shared" si="0"/>
        <v>0</v>
      </c>
      <c r="M36" s="20">
        <f t="shared" si="1"/>
        <v>0</v>
      </c>
      <c r="N36" s="22">
        <f t="shared" si="2"/>
        <v>0</v>
      </c>
      <c r="O36" s="22">
        <f t="shared" si="3"/>
        <v>0</v>
      </c>
      <c r="P36" s="22">
        <f t="shared" si="4"/>
        <v>0</v>
      </c>
    </row>
    <row r="37" spans="1:16" ht="113.25">
      <c r="A37" s="14" t="s">
        <v>114</v>
      </c>
      <c r="B37" s="46" t="s">
        <v>115</v>
      </c>
      <c r="C37" s="46"/>
      <c r="D37" s="46"/>
      <c r="E37" s="47" t="s">
        <v>45</v>
      </c>
      <c r="F37" s="30" t="s">
        <v>21</v>
      </c>
      <c r="G37" s="48"/>
      <c r="H37" s="49" t="s">
        <v>30</v>
      </c>
      <c r="I37" s="39">
        <v>10</v>
      </c>
      <c r="J37" s="40"/>
      <c r="K37" s="21">
        <v>0.08</v>
      </c>
      <c r="L37" s="20">
        <f t="shared" si="0"/>
        <v>0</v>
      </c>
      <c r="M37" s="20">
        <f t="shared" si="1"/>
        <v>0</v>
      </c>
      <c r="N37" s="22">
        <f t="shared" si="2"/>
        <v>0</v>
      </c>
      <c r="O37" s="22">
        <f t="shared" si="3"/>
        <v>0</v>
      </c>
      <c r="P37" s="22">
        <f t="shared" si="4"/>
        <v>0</v>
      </c>
    </row>
    <row r="38" spans="1:16" ht="68.25" customHeight="1">
      <c r="A38" s="14" t="s">
        <v>116</v>
      </c>
      <c r="B38" s="50" t="s">
        <v>117</v>
      </c>
      <c r="C38" s="50"/>
      <c r="D38" s="50"/>
      <c r="E38" s="15" t="s">
        <v>25</v>
      </c>
      <c r="F38" s="28" t="s">
        <v>21</v>
      </c>
      <c r="G38" s="37"/>
      <c r="H38" s="38"/>
      <c r="I38" s="39">
        <v>50</v>
      </c>
      <c r="J38" s="40"/>
      <c r="K38" s="21">
        <v>0.08</v>
      </c>
      <c r="L38" s="20">
        <f t="shared" si="0"/>
        <v>0</v>
      </c>
      <c r="M38" s="20">
        <f t="shared" si="1"/>
        <v>0</v>
      </c>
      <c r="N38" s="22">
        <f t="shared" si="2"/>
        <v>0</v>
      </c>
      <c r="O38" s="22">
        <f t="shared" si="3"/>
        <v>0</v>
      </c>
      <c r="P38" s="22">
        <f t="shared" si="4"/>
        <v>0</v>
      </c>
    </row>
    <row r="39" spans="1:16" ht="169.5">
      <c r="A39" s="14" t="s">
        <v>118</v>
      </c>
      <c r="B39" s="50" t="s">
        <v>119</v>
      </c>
      <c r="C39" s="51"/>
      <c r="D39" s="51"/>
      <c r="E39" s="15" t="s">
        <v>45</v>
      </c>
      <c r="F39" s="28" t="s">
        <v>21</v>
      </c>
      <c r="G39" s="52"/>
      <c r="H39" s="52" t="s">
        <v>120</v>
      </c>
      <c r="I39" s="39">
        <v>50</v>
      </c>
      <c r="J39" s="40"/>
      <c r="K39" s="21">
        <v>0.08</v>
      </c>
      <c r="L39" s="20">
        <f t="shared" si="0"/>
        <v>0</v>
      </c>
      <c r="M39" s="20">
        <f t="shared" si="1"/>
        <v>0</v>
      </c>
      <c r="N39" s="22">
        <f t="shared" si="2"/>
        <v>0</v>
      </c>
      <c r="O39" s="22">
        <f t="shared" si="3"/>
        <v>0</v>
      </c>
      <c r="P39" s="22">
        <f t="shared" si="4"/>
        <v>0</v>
      </c>
    </row>
    <row r="40" spans="1:16" ht="57">
      <c r="A40" s="14" t="s">
        <v>121</v>
      </c>
      <c r="B40" s="53" t="s">
        <v>122</v>
      </c>
      <c r="C40" s="53"/>
      <c r="D40" s="53"/>
      <c r="E40" s="35" t="s">
        <v>45</v>
      </c>
      <c r="F40" s="28" t="s">
        <v>21</v>
      </c>
      <c r="G40" s="54"/>
      <c r="H40" s="54"/>
      <c r="I40" s="39">
        <v>1</v>
      </c>
      <c r="J40" s="40"/>
      <c r="K40" s="21">
        <v>0.08</v>
      </c>
      <c r="L40" s="20">
        <f t="shared" si="0"/>
        <v>0</v>
      </c>
      <c r="M40" s="20">
        <f t="shared" si="1"/>
        <v>0</v>
      </c>
      <c r="N40" s="22">
        <f t="shared" si="2"/>
        <v>0</v>
      </c>
      <c r="O40" s="22">
        <f t="shared" si="3"/>
        <v>0</v>
      </c>
      <c r="P40" s="22">
        <f t="shared" si="4"/>
        <v>0</v>
      </c>
    </row>
    <row r="41" spans="1:16" ht="57">
      <c r="A41" s="14" t="s">
        <v>123</v>
      </c>
      <c r="B41" s="53" t="s">
        <v>124</v>
      </c>
      <c r="C41" s="53"/>
      <c r="D41" s="53"/>
      <c r="E41" s="35" t="s">
        <v>45</v>
      </c>
      <c r="F41" s="28" t="s">
        <v>21</v>
      </c>
      <c r="G41" s="54"/>
      <c r="H41" s="54"/>
      <c r="I41" s="39">
        <v>1</v>
      </c>
      <c r="J41" s="40"/>
      <c r="K41" s="21">
        <v>0.08</v>
      </c>
      <c r="L41" s="20">
        <f t="shared" si="0"/>
        <v>0</v>
      </c>
      <c r="M41" s="20">
        <f t="shared" si="1"/>
        <v>0</v>
      </c>
      <c r="N41" s="22">
        <f t="shared" si="2"/>
        <v>0</v>
      </c>
      <c r="O41" s="22">
        <f t="shared" si="3"/>
        <v>0</v>
      </c>
      <c r="P41" s="22">
        <f t="shared" si="4"/>
        <v>0</v>
      </c>
    </row>
    <row r="42" spans="1:16" ht="57">
      <c r="A42" s="14" t="s">
        <v>125</v>
      </c>
      <c r="B42" s="53" t="s">
        <v>126</v>
      </c>
      <c r="C42" s="53"/>
      <c r="D42" s="53"/>
      <c r="E42" s="35" t="s">
        <v>45</v>
      </c>
      <c r="F42" s="28" t="s">
        <v>21</v>
      </c>
      <c r="G42" s="55"/>
      <c r="H42" s="55"/>
      <c r="I42" s="39">
        <v>1</v>
      </c>
      <c r="J42" s="40"/>
      <c r="K42" s="21">
        <v>0.08</v>
      </c>
      <c r="L42" s="20">
        <f t="shared" si="0"/>
        <v>0</v>
      </c>
      <c r="M42" s="20">
        <f t="shared" si="1"/>
        <v>0</v>
      </c>
      <c r="N42" s="22">
        <f t="shared" si="2"/>
        <v>0</v>
      </c>
      <c r="O42" s="22">
        <f t="shared" si="3"/>
        <v>0</v>
      </c>
      <c r="P42" s="22">
        <f t="shared" si="4"/>
        <v>0</v>
      </c>
    </row>
    <row r="43" spans="1:16" ht="57">
      <c r="A43" s="14" t="s">
        <v>127</v>
      </c>
      <c r="B43" s="50" t="s">
        <v>128</v>
      </c>
      <c r="C43" s="50"/>
      <c r="D43" s="50"/>
      <c r="E43" s="35" t="s">
        <v>45</v>
      </c>
      <c r="F43" s="28" t="s">
        <v>21</v>
      </c>
      <c r="G43" s="54">
        <v>1</v>
      </c>
      <c r="H43" s="56"/>
      <c r="I43" s="39">
        <v>1</v>
      </c>
      <c r="J43" s="40"/>
      <c r="K43" s="21">
        <v>0.08</v>
      </c>
      <c r="L43" s="20">
        <f t="shared" si="0"/>
        <v>0</v>
      </c>
      <c r="M43" s="20">
        <f t="shared" si="1"/>
        <v>0</v>
      </c>
      <c r="N43" s="22">
        <f t="shared" si="2"/>
        <v>0</v>
      </c>
      <c r="O43" s="22">
        <f t="shared" si="3"/>
        <v>0</v>
      </c>
      <c r="P43" s="22">
        <f t="shared" si="4"/>
        <v>0</v>
      </c>
    </row>
    <row r="44" spans="1:16" ht="66.75" customHeight="1">
      <c r="A44" s="57" t="s">
        <v>129</v>
      </c>
      <c r="B44" s="58" t="s">
        <v>130</v>
      </c>
      <c r="C44" s="58"/>
      <c r="D44" s="58"/>
      <c r="E44" s="57" t="s">
        <v>131</v>
      </c>
      <c r="F44" s="59" t="s">
        <v>132</v>
      </c>
      <c r="G44" s="59"/>
      <c r="H44" s="59"/>
      <c r="I44" s="60">
        <v>1</v>
      </c>
      <c r="J44" s="20"/>
      <c r="K44" s="21">
        <v>0.08</v>
      </c>
      <c r="L44" s="20">
        <v>32</v>
      </c>
      <c r="M44" s="20">
        <v>432</v>
      </c>
      <c r="N44" s="61">
        <v>400</v>
      </c>
      <c r="O44" s="22">
        <v>32</v>
      </c>
      <c r="P44" s="22">
        <v>432</v>
      </c>
    </row>
    <row r="45" spans="1:16" ht="102" customHeight="1">
      <c r="A45" s="57" t="s">
        <v>133</v>
      </c>
      <c r="B45" s="62" t="s">
        <v>134</v>
      </c>
      <c r="C45" s="58"/>
      <c r="D45" s="58"/>
      <c r="E45" s="57" t="s">
        <v>131</v>
      </c>
      <c r="F45" s="35" t="s">
        <v>135</v>
      </c>
      <c r="G45" s="35"/>
      <c r="H45" s="35"/>
      <c r="I45" s="63">
        <v>1</v>
      </c>
      <c r="J45" s="20"/>
      <c r="K45" s="21">
        <v>0.08</v>
      </c>
      <c r="L45" s="20">
        <v>24.8192</v>
      </c>
      <c r="M45" s="20">
        <v>335.0592</v>
      </c>
      <c r="N45" s="61">
        <v>310.24</v>
      </c>
      <c r="O45" s="22">
        <v>24.8192</v>
      </c>
      <c r="P45" s="22">
        <v>335.0592</v>
      </c>
    </row>
    <row r="47" ht="15.75"/>
    <row r="48" ht="15.75"/>
    <row r="49" ht="15.75"/>
    <row r="50" ht="15.75"/>
  </sheetData>
  <sheetProtection selectLockedCells="1" selectUnlockedCells="1"/>
  <mergeCells count="22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B16:B17"/>
    <mergeCell ref="B30:B31"/>
    <mergeCell ref="F44:H44"/>
    <mergeCell ref="F45:H45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  <rowBreaks count="3" manualBreakCount="3">
    <brk id="20" max="255" man="1"/>
    <brk id="3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2023-08-24T09:05:28Z</cp:lastPrinted>
  <dcterms:created xsi:type="dcterms:W3CDTF">2023-08-24T05:03:51Z</dcterms:created>
  <dcterms:modified xsi:type="dcterms:W3CDTF">2023-08-24T09:11:02Z</dcterms:modified>
  <cp:category/>
  <cp:version/>
  <cp:contentType/>
  <cp:contentStatus/>
  <cp:revision>46</cp:revision>
</cp:coreProperties>
</file>